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'Sheet1'!$N$1:$Y$74</definedName>
  </definedNames>
  <calcPr fullCalcOnLoad="1"/>
</workbook>
</file>

<file path=xl/sharedStrings.xml><?xml version="1.0" encoding="utf-8"?>
<sst xmlns="http://schemas.openxmlformats.org/spreadsheetml/2006/main" count="179" uniqueCount="67">
  <si>
    <t>USCL CORPORATION</t>
  </si>
  <si>
    <t xml:space="preserve"> </t>
  </si>
  <si>
    <t>COMPARATIVE BALANCE SHEETS</t>
  </si>
  <si>
    <t xml:space="preserve">     Total Current Assets</t>
  </si>
  <si>
    <t xml:space="preserve">          Computer Equipment &amp; Software</t>
  </si>
  <si>
    <t xml:space="preserve">          Production and R &amp; D Equipment</t>
  </si>
  <si>
    <t xml:space="preserve">          Leasehold Improvements</t>
  </si>
  <si>
    <t xml:space="preserve">          Vehicles</t>
  </si>
  <si>
    <t xml:space="preserve">          Less: Accumulated Depreciation</t>
  </si>
  <si>
    <t xml:space="preserve">     Total Fixed Assets</t>
  </si>
  <si>
    <t xml:space="preserve">          Office Furnishings &amp; Equipment</t>
  </si>
  <si>
    <t xml:space="preserve">               TOTAL ASSETS</t>
  </si>
  <si>
    <t xml:space="preserve">          Accounts Payable</t>
  </si>
  <si>
    <t xml:space="preserve">      Total Current Liabilities</t>
  </si>
  <si>
    <t xml:space="preserve">          Loans Payable - Outsiders</t>
  </si>
  <si>
    <t xml:space="preserve">          Loans Payable - Stockholders/Officers:</t>
  </si>
  <si>
    <t xml:space="preserve">               Tom &amp; Emily Tamarkin</t>
  </si>
  <si>
    <t xml:space="preserve">               Jack L. Mador</t>
  </si>
  <si>
    <t xml:space="preserve">     Total Long Term Liabilities</t>
  </si>
  <si>
    <t xml:space="preserve">               TOTAL LIABILITIES</t>
  </si>
  <si>
    <t xml:space="preserve">          Common Stock</t>
  </si>
  <si>
    <t xml:space="preserve">          Retained Earnings (Deficit)</t>
  </si>
  <si>
    <t xml:space="preserve">     Total Stockholders' Equity</t>
  </si>
  <si>
    <t xml:space="preserve">               TOTAL LIABILITIES &amp;</t>
  </si>
  <si>
    <t xml:space="preserve">                   STOCKHOLDERS' EQUITY</t>
  </si>
  <si>
    <t xml:space="preserve">               Pat Clifford</t>
  </si>
  <si>
    <t xml:space="preserve">               Gary Hexom</t>
  </si>
  <si>
    <t xml:space="preserve">          Payroll Liabilities</t>
  </si>
  <si>
    <t xml:space="preserve">          Income Taxes Payable</t>
  </si>
  <si>
    <t xml:space="preserve">               Robert S. Block</t>
  </si>
  <si>
    <t xml:space="preserve">               David Tanel</t>
  </si>
  <si>
    <t xml:space="preserve">          Deferred Compensation - Philip Fine</t>
  </si>
  <si>
    <t xml:space="preserve">          Deferred Compensation - Tom Tamarkin</t>
  </si>
  <si>
    <t xml:space="preserve">               Ray Presgrave</t>
  </si>
  <si>
    <r>
      <t xml:space="preserve">      </t>
    </r>
    <r>
      <rPr>
        <b/>
        <u val="single"/>
        <sz val="12"/>
        <rFont val="Arial"/>
        <family val="2"/>
      </rPr>
      <t>Current Assets</t>
    </r>
  </si>
  <si>
    <r>
      <t xml:space="preserve">     </t>
    </r>
    <r>
      <rPr>
        <b/>
        <u val="single"/>
        <sz val="12"/>
        <rFont val="Arial"/>
        <family val="2"/>
      </rPr>
      <t>Fixed Assets</t>
    </r>
    <r>
      <rPr>
        <b/>
        <sz val="12"/>
        <rFont val="Arial"/>
        <family val="2"/>
      </rPr>
      <t>:</t>
    </r>
  </si>
  <si>
    <r>
      <t xml:space="preserve">     </t>
    </r>
    <r>
      <rPr>
        <b/>
        <u val="single"/>
        <sz val="12"/>
        <rFont val="Arial"/>
        <family val="2"/>
      </rPr>
      <t>Current Liabilities</t>
    </r>
  </si>
  <si>
    <r>
      <t xml:space="preserve">     </t>
    </r>
    <r>
      <rPr>
        <b/>
        <u val="single"/>
        <sz val="12"/>
        <rFont val="Arial"/>
        <family val="2"/>
      </rPr>
      <t>Long Term Liabilities</t>
    </r>
  </si>
  <si>
    <t xml:space="preserve">         Long-Term Portion - Accounts Payable:</t>
  </si>
  <si>
    <t xml:space="preserve">               Calif. Integration Coordinators</t>
  </si>
  <si>
    <t xml:space="preserve">          Unearned Revenue - Deposit</t>
  </si>
  <si>
    <t>12/31/05</t>
  </si>
  <si>
    <t xml:space="preserve">          Deferred Compensation - Emily Tamarkin</t>
  </si>
  <si>
    <t xml:space="preserve">    4/13/06</t>
  </si>
  <si>
    <t>3/31/06</t>
  </si>
  <si>
    <t>2006</t>
  </si>
  <si>
    <t xml:space="preserve">     Other Assets:</t>
  </si>
  <si>
    <t xml:space="preserve">          Trademarks &amp; Copyrights</t>
  </si>
  <si>
    <t xml:space="preserve">          Deferred Compensation - Sima Toledano</t>
  </si>
  <si>
    <t xml:space="preserve">               Intermountain AC</t>
  </si>
  <si>
    <t xml:space="preserve">               R. Fleischer</t>
  </si>
  <si>
    <t xml:space="preserve">          Cash</t>
  </si>
  <si>
    <t xml:space="preserve">          Miscellaneous Receivables</t>
  </si>
  <si>
    <t xml:space="preserve">               Non-Refundable Contract Dep. - Werko</t>
  </si>
  <si>
    <t xml:space="preserve">     2007</t>
  </si>
  <si>
    <t xml:space="preserve">     2008</t>
  </si>
  <si>
    <t xml:space="preserve">          Prepaid Expenses</t>
  </si>
  <si>
    <t xml:space="preserve">          Marketing Equipment</t>
  </si>
  <si>
    <t xml:space="preserve">          Employee/Stockholder Loans</t>
  </si>
  <si>
    <t xml:space="preserve">          Bridge Loans</t>
  </si>
  <si>
    <t xml:space="preserve">               Jeffrey H. Michel</t>
  </si>
  <si>
    <t xml:space="preserve">               Clara Miller</t>
  </si>
  <si>
    <t xml:space="preserve">               Max Fiebelman</t>
  </si>
  <si>
    <t xml:space="preserve">               George Adams</t>
  </si>
  <si>
    <t>FOR THE YEARS ENDED JUNE 30</t>
  </si>
  <si>
    <t>FOR THE FISCAL YEARS ENDED JUNE 30</t>
  </si>
  <si>
    <t xml:space="preserve">   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</si>
</sst>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</numFmts>
  <fonts count="5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tabSelected="1" zoomScale="80" zoomScaleNormal="80" workbookViewId="0" topLeftCell="L1">
      <selection activeCell="AA74" sqref="AA74"/>
    </sheetView>
  </sheetViews>
  <sheetFormatPr defaultColWidth="9.140625" defaultRowHeight="12.75"/>
  <cols>
    <col min="1" max="1" width="5.57421875" style="1" customWidth="1"/>
    <col min="2" max="2" width="56.28125" style="1" customWidth="1"/>
    <col min="3" max="3" width="12.7109375" style="1" customWidth="1"/>
    <col min="4" max="4" width="1.8515625" style="1" customWidth="1"/>
    <col min="5" max="5" width="12.7109375" style="1" customWidth="1"/>
    <col min="6" max="6" width="1.57421875" style="1" customWidth="1"/>
    <col min="7" max="7" width="12.7109375" style="1" customWidth="1"/>
    <col min="8" max="8" width="1.8515625" style="1" customWidth="1"/>
    <col min="9" max="9" width="12.7109375" style="1" customWidth="1"/>
    <col min="10" max="10" width="2.14062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55.7109375" style="1" customWidth="1"/>
    <col min="16" max="16" width="12.7109375" style="1" customWidth="1"/>
    <col min="17" max="17" width="1.8515625" style="1" customWidth="1"/>
    <col min="18" max="18" width="12.7109375" style="1" hidden="1" customWidth="1"/>
    <col min="19" max="19" width="1.57421875" style="1" hidden="1" customWidth="1"/>
    <col min="20" max="20" width="12.7109375" style="1" hidden="1" customWidth="1"/>
    <col min="21" max="21" width="12.7109375" style="1" customWidth="1"/>
    <col min="22" max="22" width="1.57421875" style="1" customWidth="1"/>
    <col min="23" max="23" width="12.7109375" style="1" customWidth="1"/>
    <col min="24" max="24" width="1.28515625" style="1" customWidth="1"/>
    <col min="25" max="25" width="12.7109375" style="1" customWidth="1"/>
    <col min="26" max="26" width="1.8515625" style="1" customWidth="1"/>
    <col min="27" max="27" width="12.7109375" style="1" customWidth="1"/>
    <col min="28" max="16384" width="9.140625" style="1" customWidth="1"/>
  </cols>
  <sheetData>
    <row r="1" spans="1:21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5"/>
      <c r="P1" s="15"/>
      <c r="Q1" s="15"/>
      <c r="R1" s="15"/>
      <c r="S1" s="15"/>
      <c r="T1" s="15"/>
      <c r="U1" s="15"/>
    </row>
    <row r="2" spans="1:27" ht="15.75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 t="s">
        <v>2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5.75">
      <c r="A3" s="16" t="s">
        <v>65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 t="s">
        <v>64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6:21" ht="15.75">
      <c r="P4" s="1" t="s">
        <v>1</v>
      </c>
      <c r="U4" s="1" t="s">
        <v>1</v>
      </c>
    </row>
    <row r="5" spans="3:27" ht="15.75">
      <c r="C5" s="2">
        <v>1999</v>
      </c>
      <c r="E5" s="2">
        <v>2000</v>
      </c>
      <c r="G5" s="2">
        <v>2001</v>
      </c>
      <c r="I5" s="2">
        <v>2002</v>
      </c>
      <c r="K5" s="2">
        <v>2003</v>
      </c>
      <c r="M5" s="2">
        <v>2004</v>
      </c>
      <c r="P5" s="11">
        <v>2005</v>
      </c>
      <c r="R5" s="11" t="s">
        <v>41</v>
      </c>
      <c r="S5" s="11"/>
      <c r="T5" s="11" t="s">
        <v>44</v>
      </c>
      <c r="U5" s="11" t="s">
        <v>45</v>
      </c>
      <c r="W5" s="14" t="s">
        <v>54</v>
      </c>
      <c r="Y5" s="14" t="s">
        <v>55</v>
      </c>
      <c r="AA5" s="14" t="s">
        <v>66</v>
      </c>
    </row>
    <row r="6" ht="12.75" customHeight="1">
      <c r="W6" s="12"/>
    </row>
    <row r="7" spans="2:21" ht="15.75">
      <c r="B7" s="1" t="s">
        <v>34</v>
      </c>
      <c r="C7" s="3"/>
      <c r="D7" s="4"/>
      <c r="E7" s="3"/>
      <c r="F7" s="4"/>
      <c r="G7" s="3"/>
      <c r="H7" s="4"/>
      <c r="I7" s="3"/>
      <c r="J7" s="4"/>
      <c r="K7" s="3"/>
      <c r="L7" s="4"/>
      <c r="M7" s="3"/>
      <c r="N7" s="5"/>
      <c r="O7" s="1" t="s">
        <v>34</v>
      </c>
      <c r="P7" s="3"/>
      <c r="R7" s="3"/>
      <c r="S7" s="3"/>
      <c r="T7" s="3"/>
      <c r="U7" s="3"/>
    </row>
    <row r="8" spans="2:27" ht="15.75">
      <c r="B8" s="1" t="s">
        <v>51</v>
      </c>
      <c r="C8" s="3">
        <v>59761</v>
      </c>
      <c r="D8" s="4"/>
      <c r="E8" s="3">
        <v>2638</v>
      </c>
      <c r="F8" s="4"/>
      <c r="G8" s="3">
        <v>12612</v>
      </c>
      <c r="H8" s="4"/>
      <c r="I8" s="3">
        <v>19733</v>
      </c>
      <c r="J8" s="4"/>
      <c r="K8" s="3">
        <v>-17</v>
      </c>
      <c r="L8" s="4"/>
      <c r="M8" s="3">
        <v>-4354</v>
      </c>
      <c r="N8" s="5"/>
      <c r="O8" s="1" t="s">
        <v>51</v>
      </c>
      <c r="P8" s="3">
        <v>4425</v>
      </c>
      <c r="R8" s="3">
        <v>33937</v>
      </c>
      <c r="S8" s="3"/>
      <c r="T8" s="3">
        <v>29354</v>
      </c>
      <c r="U8" s="3">
        <v>315423</v>
      </c>
      <c r="W8" s="3">
        <v>35523</v>
      </c>
      <c r="Y8" s="3">
        <v>3203</v>
      </c>
      <c r="AA8" s="3">
        <v>-128</v>
      </c>
    </row>
    <row r="9" spans="2:27" ht="15.75">
      <c r="B9" s="1" t="s">
        <v>52</v>
      </c>
      <c r="C9" s="3"/>
      <c r="D9" s="4"/>
      <c r="E9" s="3"/>
      <c r="F9" s="4"/>
      <c r="G9" s="3"/>
      <c r="H9" s="4"/>
      <c r="I9" s="3"/>
      <c r="J9" s="4"/>
      <c r="K9" s="3"/>
      <c r="L9" s="4"/>
      <c r="M9" s="3">
        <v>17775</v>
      </c>
      <c r="N9" s="5"/>
      <c r="O9" s="1" t="s">
        <v>52</v>
      </c>
      <c r="P9" s="3" t="s">
        <v>1</v>
      </c>
      <c r="R9" s="6" t="s">
        <v>1</v>
      </c>
      <c r="S9" s="6"/>
      <c r="T9" s="6" t="s">
        <v>1</v>
      </c>
      <c r="U9" s="3" t="s">
        <v>1</v>
      </c>
      <c r="W9" s="3" t="s">
        <v>1</v>
      </c>
      <c r="Y9" s="3" t="s">
        <v>1</v>
      </c>
      <c r="AA9" s="3" t="s">
        <v>1</v>
      </c>
    </row>
    <row r="10" spans="2:27" ht="15.75">
      <c r="B10" s="1" t="s">
        <v>56</v>
      </c>
      <c r="C10" s="6"/>
      <c r="D10" s="4"/>
      <c r="E10" s="6"/>
      <c r="F10" s="4"/>
      <c r="G10" s="6"/>
      <c r="H10" s="4"/>
      <c r="I10" s="6"/>
      <c r="J10" s="4"/>
      <c r="K10" s="6"/>
      <c r="L10" s="4"/>
      <c r="M10" s="6"/>
      <c r="N10" s="5"/>
      <c r="O10" s="1" t="s">
        <v>56</v>
      </c>
      <c r="P10" s="6"/>
      <c r="R10" s="6"/>
      <c r="S10" s="6"/>
      <c r="T10" s="6"/>
      <c r="U10" s="6">
        <v>834</v>
      </c>
      <c r="W10" s="6">
        <v>13138</v>
      </c>
      <c r="Y10" s="6">
        <v>11311</v>
      </c>
      <c r="AA10" s="6">
        <v>11311</v>
      </c>
    </row>
    <row r="11" spans="2:27" ht="15.75">
      <c r="B11" s="1" t="s">
        <v>3</v>
      </c>
      <c r="C11" s="6">
        <f>SUM(C8:C9)</f>
        <v>59761</v>
      </c>
      <c r="D11" s="4"/>
      <c r="E11" s="6">
        <f>SUM(E8:E9)</f>
        <v>2638</v>
      </c>
      <c r="F11" s="4"/>
      <c r="G11" s="6">
        <f>SUM(G8:G9)</f>
        <v>12612</v>
      </c>
      <c r="H11" s="4"/>
      <c r="I11" s="6">
        <f>SUM(I8:I9)</f>
        <v>19733</v>
      </c>
      <c r="J11" s="4"/>
      <c r="K11" s="6">
        <f>SUM(K8:K10)</f>
        <v>-17</v>
      </c>
      <c r="L11" s="4"/>
      <c r="M11" s="6">
        <f>SUM(M8:M10)</f>
        <v>13421</v>
      </c>
      <c r="N11" s="5"/>
      <c r="O11" s="1" t="s">
        <v>3</v>
      </c>
      <c r="P11" s="6">
        <f>SUM(P8:P10)</f>
        <v>4425</v>
      </c>
      <c r="R11" s="6">
        <f>SUM(R8:R9)</f>
        <v>33937</v>
      </c>
      <c r="S11" s="6"/>
      <c r="T11" s="6">
        <f>SUM(T8:T9)</f>
        <v>29354</v>
      </c>
      <c r="U11" s="6">
        <f>SUM(U8:U10)</f>
        <v>316257</v>
      </c>
      <c r="W11" s="6">
        <f>SUM(W8:W10)</f>
        <v>48661</v>
      </c>
      <c r="Y11" s="6">
        <f>SUM(Y8:Y10)</f>
        <v>14514</v>
      </c>
      <c r="AA11" s="6">
        <f>SUM(AA8:AA10)</f>
        <v>11183</v>
      </c>
    </row>
    <row r="12" spans="3:27" ht="15.75">
      <c r="C12" s="3"/>
      <c r="D12" s="4"/>
      <c r="E12" s="3"/>
      <c r="F12" s="4"/>
      <c r="G12" s="3"/>
      <c r="H12" s="4"/>
      <c r="I12" s="3"/>
      <c r="J12" s="4"/>
      <c r="K12" s="3"/>
      <c r="L12" s="4"/>
      <c r="M12" s="3"/>
      <c r="N12" s="5"/>
      <c r="P12" s="3"/>
      <c r="R12" s="3"/>
      <c r="S12" s="3"/>
      <c r="T12" s="3"/>
      <c r="U12" s="3"/>
      <c r="W12" s="3"/>
      <c r="Y12" s="3"/>
      <c r="AA12" s="3"/>
    </row>
    <row r="13" spans="2:27" ht="15.75">
      <c r="B13" s="1" t="s">
        <v>35</v>
      </c>
      <c r="C13" s="3"/>
      <c r="D13" s="4"/>
      <c r="E13" s="3"/>
      <c r="F13" s="4"/>
      <c r="G13" s="3"/>
      <c r="H13" s="4"/>
      <c r="I13" s="3"/>
      <c r="J13" s="4"/>
      <c r="K13" s="3"/>
      <c r="L13" s="4"/>
      <c r="M13" s="3"/>
      <c r="N13" s="5"/>
      <c r="O13" s="1" t="s">
        <v>35</v>
      </c>
      <c r="P13" s="3"/>
      <c r="R13" s="3"/>
      <c r="S13" s="3"/>
      <c r="T13" s="3"/>
      <c r="U13" s="3"/>
      <c r="W13" s="3"/>
      <c r="Y13" s="3"/>
      <c r="AA13" s="3"/>
    </row>
    <row r="14" spans="2:27" ht="15.75">
      <c r="B14" s="1" t="s">
        <v>10</v>
      </c>
      <c r="C14" s="3">
        <v>80756</v>
      </c>
      <c r="D14" s="4"/>
      <c r="E14" s="3">
        <v>81655</v>
      </c>
      <c r="F14" s="4"/>
      <c r="G14" s="3">
        <v>96415</v>
      </c>
      <c r="H14" s="4"/>
      <c r="I14" s="3">
        <v>96765</v>
      </c>
      <c r="J14" s="4"/>
      <c r="K14" s="3">
        <v>97000</v>
      </c>
      <c r="L14" s="4"/>
      <c r="M14" s="3">
        <v>99904</v>
      </c>
      <c r="N14" s="5"/>
      <c r="O14" s="1" t="s">
        <v>10</v>
      </c>
      <c r="P14" s="3">
        <v>99904</v>
      </c>
      <c r="R14" s="3">
        <v>99904</v>
      </c>
      <c r="S14" s="3"/>
      <c r="T14" s="3">
        <v>99904</v>
      </c>
      <c r="U14" s="3">
        <v>7626</v>
      </c>
      <c r="W14" s="3">
        <v>11549</v>
      </c>
      <c r="Y14" s="3">
        <v>11549</v>
      </c>
      <c r="AA14" s="3">
        <v>11549</v>
      </c>
    </row>
    <row r="15" spans="2:27" ht="15.75">
      <c r="B15" s="1" t="s">
        <v>4</v>
      </c>
      <c r="C15" s="3">
        <v>10215</v>
      </c>
      <c r="D15" s="4"/>
      <c r="E15" s="3">
        <v>12285</v>
      </c>
      <c r="F15" s="4"/>
      <c r="G15" s="3">
        <v>23482</v>
      </c>
      <c r="H15" s="4"/>
      <c r="I15" s="3">
        <v>24146</v>
      </c>
      <c r="J15" s="4"/>
      <c r="K15" s="3">
        <v>24146</v>
      </c>
      <c r="L15" s="4"/>
      <c r="M15" s="3">
        <v>36926</v>
      </c>
      <c r="N15" s="5"/>
      <c r="O15" s="1" t="s">
        <v>4</v>
      </c>
      <c r="P15" s="3">
        <v>39804</v>
      </c>
      <c r="R15" s="3">
        <v>39804</v>
      </c>
      <c r="S15" s="3"/>
      <c r="T15" s="3">
        <v>39804</v>
      </c>
      <c r="U15" s="3">
        <v>17165</v>
      </c>
      <c r="W15" s="3">
        <v>19766</v>
      </c>
      <c r="Y15" s="3">
        <v>19766</v>
      </c>
      <c r="AA15" s="3">
        <v>19766</v>
      </c>
    </row>
    <row r="16" spans="2:27" ht="15.75">
      <c r="B16" s="1" t="s">
        <v>5</v>
      </c>
      <c r="C16" s="3">
        <v>50126</v>
      </c>
      <c r="D16" s="4"/>
      <c r="E16" s="3">
        <v>52138</v>
      </c>
      <c r="F16" s="4"/>
      <c r="G16" s="3">
        <v>64798</v>
      </c>
      <c r="H16" s="4"/>
      <c r="I16" s="3">
        <v>65547</v>
      </c>
      <c r="J16" s="4"/>
      <c r="K16" s="3">
        <v>65547</v>
      </c>
      <c r="L16" s="4"/>
      <c r="M16" s="3">
        <v>65884</v>
      </c>
      <c r="N16" s="5"/>
      <c r="O16" s="1" t="s">
        <v>5</v>
      </c>
      <c r="P16" s="3">
        <v>66584</v>
      </c>
      <c r="R16" s="3">
        <v>66584</v>
      </c>
      <c r="S16" s="3"/>
      <c r="T16" s="3">
        <v>66584</v>
      </c>
      <c r="U16" s="3">
        <v>1786</v>
      </c>
      <c r="W16" s="3">
        <v>1786</v>
      </c>
      <c r="Y16" s="3">
        <v>1786</v>
      </c>
      <c r="AA16" s="3">
        <v>1786</v>
      </c>
    </row>
    <row r="17" spans="2:27" ht="15.75">
      <c r="B17" s="1" t="s">
        <v>6</v>
      </c>
      <c r="C17" s="3"/>
      <c r="D17" s="4"/>
      <c r="E17" s="3">
        <v>370</v>
      </c>
      <c r="F17" s="4"/>
      <c r="G17" s="3">
        <v>857</v>
      </c>
      <c r="H17" s="4"/>
      <c r="I17" s="3">
        <v>857</v>
      </c>
      <c r="J17" s="4"/>
      <c r="K17" s="3">
        <v>857</v>
      </c>
      <c r="L17" s="4"/>
      <c r="M17" s="3">
        <v>857</v>
      </c>
      <c r="N17" s="5"/>
      <c r="O17" s="1" t="s">
        <v>6</v>
      </c>
      <c r="P17" s="3">
        <v>857</v>
      </c>
      <c r="R17" s="3">
        <v>857</v>
      </c>
      <c r="S17" s="3"/>
      <c r="T17" s="3">
        <v>857</v>
      </c>
      <c r="U17" s="3" t="s">
        <v>1</v>
      </c>
      <c r="W17" s="3" t="s">
        <v>1</v>
      </c>
      <c r="Y17" s="3" t="s">
        <v>1</v>
      </c>
      <c r="AA17" s="3" t="s">
        <v>1</v>
      </c>
    </row>
    <row r="18" spans="2:27" ht="15.75">
      <c r="B18" s="1" t="s">
        <v>57</v>
      </c>
      <c r="C18" s="3"/>
      <c r="D18" s="4"/>
      <c r="E18" s="3"/>
      <c r="F18" s="4"/>
      <c r="G18" s="3"/>
      <c r="H18" s="4"/>
      <c r="I18" s="3"/>
      <c r="J18" s="4"/>
      <c r="K18" s="3"/>
      <c r="L18" s="4"/>
      <c r="M18" s="3"/>
      <c r="N18" s="5"/>
      <c r="O18" s="1" t="s">
        <v>57</v>
      </c>
      <c r="P18" s="3"/>
      <c r="R18" s="3"/>
      <c r="S18" s="3"/>
      <c r="T18" s="3"/>
      <c r="U18" s="3"/>
      <c r="W18" s="3">
        <v>12671</v>
      </c>
      <c r="Y18" s="3">
        <v>12671</v>
      </c>
      <c r="AA18" s="3">
        <v>12671</v>
      </c>
    </row>
    <row r="19" spans="2:27" ht="15.75">
      <c r="B19" s="1" t="s">
        <v>7</v>
      </c>
      <c r="C19" s="3"/>
      <c r="D19" s="4"/>
      <c r="E19" s="3">
        <v>7000</v>
      </c>
      <c r="F19" s="4"/>
      <c r="G19" s="3">
        <v>7000</v>
      </c>
      <c r="H19" s="4"/>
      <c r="I19" s="3">
        <v>7000</v>
      </c>
      <c r="J19" s="4"/>
      <c r="K19" s="3"/>
      <c r="L19" s="4"/>
      <c r="M19" s="3">
        <v>2000</v>
      </c>
      <c r="N19" s="5"/>
      <c r="O19" s="1" t="s">
        <v>7</v>
      </c>
      <c r="P19" s="3">
        <v>2000</v>
      </c>
      <c r="R19" s="3">
        <v>2000</v>
      </c>
      <c r="S19" s="3"/>
      <c r="T19" s="3">
        <v>2000</v>
      </c>
      <c r="U19" s="3">
        <v>2000</v>
      </c>
      <c r="W19" s="3">
        <v>2000</v>
      </c>
      <c r="Y19" s="3">
        <v>2000</v>
      </c>
      <c r="AA19" s="3" t="s">
        <v>1</v>
      </c>
    </row>
    <row r="20" spans="2:27" ht="15.75">
      <c r="B20" s="1" t="s">
        <v>8</v>
      </c>
      <c r="C20" s="6">
        <v>-62996</v>
      </c>
      <c r="D20" s="4"/>
      <c r="E20" s="6">
        <v>-94442</v>
      </c>
      <c r="F20" s="4"/>
      <c r="G20" s="6">
        <v>-132441</v>
      </c>
      <c r="H20" s="4"/>
      <c r="I20" s="6">
        <v>-161624</v>
      </c>
      <c r="J20" s="4"/>
      <c r="K20" s="6">
        <v>-168756</v>
      </c>
      <c r="L20" s="4"/>
      <c r="M20" s="6">
        <v>-181056</v>
      </c>
      <c r="N20" s="5"/>
      <c r="O20" s="1" t="s">
        <v>8</v>
      </c>
      <c r="P20" s="6">
        <v>-193791</v>
      </c>
      <c r="R20" s="6">
        <v>-198625</v>
      </c>
      <c r="S20" s="6"/>
      <c r="T20" s="6">
        <v>-201042</v>
      </c>
      <c r="U20" s="6">
        <v>-17622</v>
      </c>
      <c r="W20" s="6">
        <v>-26022</v>
      </c>
      <c r="Y20" s="6">
        <v>-31584</v>
      </c>
      <c r="AA20" s="6">
        <v>-35042</v>
      </c>
    </row>
    <row r="21" spans="3:27" ht="15.75">
      <c r="C21" s="3"/>
      <c r="D21" s="4"/>
      <c r="E21" s="3"/>
      <c r="F21" s="4"/>
      <c r="G21" s="3"/>
      <c r="H21" s="4"/>
      <c r="I21" s="3"/>
      <c r="J21" s="4"/>
      <c r="K21" s="3"/>
      <c r="L21" s="4"/>
      <c r="M21" s="3"/>
      <c r="N21" s="5"/>
      <c r="P21" s="3"/>
      <c r="R21" s="3"/>
      <c r="S21" s="3"/>
      <c r="T21" s="3"/>
      <c r="U21" s="3"/>
      <c r="W21" s="3"/>
      <c r="Y21" s="3"/>
      <c r="AA21" s="3"/>
    </row>
    <row r="22" spans="2:27" ht="15.75">
      <c r="B22" s="1" t="s">
        <v>9</v>
      </c>
      <c r="C22" s="6">
        <f>SUM(C14:C20)</f>
        <v>78101</v>
      </c>
      <c r="D22" s="4"/>
      <c r="E22" s="6">
        <f>SUM(E14:E20)</f>
        <v>59006</v>
      </c>
      <c r="F22" s="4"/>
      <c r="G22" s="6">
        <f>SUM(G14:G20)</f>
        <v>60111</v>
      </c>
      <c r="H22" s="4"/>
      <c r="I22" s="6">
        <f>SUM(I14:I20)</f>
        <v>32691</v>
      </c>
      <c r="J22" s="4"/>
      <c r="K22" s="6">
        <f>SUM(K14:K20)</f>
        <v>18794</v>
      </c>
      <c r="L22" s="4"/>
      <c r="M22" s="6">
        <f>SUM(M14:M20)</f>
        <v>24515</v>
      </c>
      <c r="N22" s="5"/>
      <c r="O22" s="1" t="s">
        <v>9</v>
      </c>
      <c r="P22" s="6">
        <f>SUM(P14:P20)</f>
        <v>15358</v>
      </c>
      <c r="R22" s="6">
        <f>SUM(R14:R20)</f>
        <v>10524</v>
      </c>
      <c r="S22" s="6"/>
      <c r="T22" s="6">
        <f>SUM(T14:T20)</f>
        <v>8107</v>
      </c>
      <c r="U22" s="6">
        <f>SUM(U14:U20)</f>
        <v>10955</v>
      </c>
      <c r="W22" s="6">
        <f>SUM(W14:W20)</f>
        <v>21750</v>
      </c>
      <c r="Y22" s="6">
        <f>SUM(Y14:Y20)</f>
        <v>16188</v>
      </c>
      <c r="AA22" s="6">
        <f>SUM(AA14:AA20)</f>
        <v>10730</v>
      </c>
    </row>
    <row r="23" spans="3:27" ht="15.75"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5"/>
      <c r="P23" s="3"/>
      <c r="R23" s="3"/>
      <c r="S23" s="3"/>
      <c r="T23" s="3"/>
      <c r="U23" s="3"/>
      <c r="W23" s="3"/>
      <c r="Y23" s="3"/>
      <c r="AA23" s="3"/>
    </row>
    <row r="24" spans="2:27" ht="15.75">
      <c r="B24" s="1" t="s">
        <v>46</v>
      </c>
      <c r="C24" s="3"/>
      <c r="D24" s="4"/>
      <c r="E24" s="3"/>
      <c r="F24" s="4"/>
      <c r="G24" s="3"/>
      <c r="H24" s="4"/>
      <c r="I24" s="3"/>
      <c r="J24" s="4"/>
      <c r="K24" s="3"/>
      <c r="L24" s="4"/>
      <c r="M24" s="3"/>
      <c r="N24" s="5"/>
      <c r="O24" s="1" t="s">
        <v>46</v>
      </c>
      <c r="P24" s="3"/>
      <c r="R24" s="3"/>
      <c r="S24" s="3"/>
      <c r="T24" s="3"/>
      <c r="U24" s="3"/>
      <c r="W24" s="3"/>
      <c r="Y24" s="3"/>
      <c r="AA24" s="3"/>
    </row>
    <row r="25" spans="2:27" ht="15.75">
      <c r="B25" s="1" t="s">
        <v>47</v>
      </c>
      <c r="C25" s="3"/>
      <c r="D25" s="4"/>
      <c r="E25" s="3"/>
      <c r="F25" s="4"/>
      <c r="G25" s="3"/>
      <c r="H25" s="4"/>
      <c r="I25" s="3"/>
      <c r="J25" s="4"/>
      <c r="K25" s="3"/>
      <c r="L25" s="4"/>
      <c r="M25" s="3"/>
      <c r="N25" s="5"/>
      <c r="O25" s="1" t="s">
        <v>47</v>
      </c>
      <c r="P25" s="3"/>
      <c r="R25" s="3"/>
      <c r="S25" s="3"/>
      <c r="T25" s="3"/>
      <c r="U25" s="3">
        <v>550</v>
      </c>
      <c r="W25" s="3">
        <v>550</v>
      </c>
      <c r="Y25" s="3">
        <v>550</v>
      </c>
      <c r="AA25" s="3">
        <v>550</v>
      </c>
    </row>
    <row r="26" spans="2:27" ht="15.75">
      <c r="B26" s="1" t="s">
        <v>58</v>
      </c>
      <c r="C26" s="6"/>
      <c r="D26" s="4"/>
      <c r="E26" s="6"/>
      <c r="F26" s="4"/>
      <c r="G26" s="6"/>
      <c r="H26" s="4"/>
      <c r="I26" s="6"/>
      <c r="J26" s="4"/>
      <c r="K26" s="6"/>
      <c r="L26" s="4"/>
      <c r="M26" s="6"/>
      <c r="N26" s="5"/>
      <c r="O26" s="1" t="s">
        <v>58</v>
      </c>
      <c r="P26" s="6"/>
      <c r="R26" s="3"/>
      <c r="S26" s="3"/>
      <c r="T26" s="3"/>
      <c r="U26" s="6"/>
      <c r="W26" s="6"/>
      <c r="Y26" s="6">
        <v>98912</v>
      </c>
      <c r="AA26" s="6">
        <v>116759</v>
      </c>
    </row>
    <row r="27" spans="3:27" ht="15.75">
      <c r="C27" s="3"/>
      <c r="D27" s="4"/>
      <c r="E27" s="3"/>
      <c r="F27" s="4"/>
      <c r="G27" s="3"/>
      <c r="H27" s="4"/>
      <c r="I27" s="3"/>
      <c r="J27" s="4"/>
      <c r="K27" s="3"/>
      <c r="L27" s="4"/>
      <c r="M27" s="3"/>
      <c r="N27" s="5"/>
      <c r="P27" s="3"/>
      <c r="R27" s="3"/>
      <c r="S27" s="3"/>
      <c r="T27" s="3"/>
      <c r="U27" s="3"/>
      <c r="W27" s="3"/>
      <c r="Y27" s="3"/>
      <c r="AA27" s="3"/>
    </row>
    <row r="28" spans="2:27" ht="16.5" thickBot="1">
      <c r="B28" s="1" t="s">
        <v>11</v>
      </c>
      <c r="C28" s="7">
        <f>C11+C22</f>
        <v>137862</v>
      </c>
      <c r="D28" s="4"/>
      <c r="E28" s="7">
        <f>E11+E22</f>
        <v>61644</v>
      </c>
      <c r="F28" s="4"/>
      <c r="G28" s="7">
        <f>G11+G22</f>
        <v>72723</v>
      </c>
      <c r="H28" s="4"/>
      <c r="I28" s="7">
        <f>I11+I22</f>
        <v>52424</v>
      </c>
      <c r="J28" s="4"/>
      <c r="K28" s="7">
        <f>K11+K22+K25</f>
        <v>18777</v>
      </c>
      <c r="L28" s="4"/>
      <c r="M28" s="7">
        <f>M11+M22+M25</f>
        <v>37936</v>
      </c>
      <c r="N28" s="5"/>
      <c r="O28" s="1" t="s">
        <v>11</v>
      </c>
      <c r="P28" s="7">
        <f>P11+P22+P25</f>
        <v>19783</v>
      </c>
      <c r="R28" s="7">
        <f>R11+R22</f>
        <v>44461</v>
      </c>
      <c r="S28" s="7"/>
      <c r="T28" s="7">
        <f>T11+T22</f>
        <v>37461</v>
      </c>
      <c r="U28" s="7">
        <f>U11+U22+U25</f>
        <v>327762</v>
      </c>
      <c r="W28" s="7">
        <f>W11+W22+W25</f>
        <v>70961</v>
      </c>
      <c r="Y28" s="7">
        <f>Y11+Y22+Y25+Y26</f>
        <v>130164</v>
      </c>
      <c r="AA28" s="7">
        <f>AA11+AA22+AA25+AA26</f>
        <v>139222</v>
      </c>
    </row>
    <row r="29" spans="3:27" ht="16.5" thickTop="1"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5"/>
      <c r="P29" s="3"/>
      <c r="R29" s="3"/>
      <c r="S29" s="3"/>
      <c r="T29" s="3"/>
      <c r="U29" s="3"/>
      <c r="W29" s="3"/>
      <c r="Y29" s="3"/>
      <c r="AA29" s="3"/>
    </row>
    <row r="30" spans="2:27" ht="15.75">
      <c r="B30" s="1" t="s">
        <v>36</v>
      </c>
      <c r="C30" s="3"/>
      <c r="D30" s="4"/>
      <c r="E30" s="3"/>
      <c r="F30" s="4"/>
      <c r="G30" s="3"/>
      <c r="H30" s="4"/>
      <c r="I30" s="3"/>
      <c r="J30" s="4"/>
      <c r="K30" s="3"/>
      <c r="L30" s="4"/>
      <c r="M30" s="3"/>
      <c r="N30" s="5"/>
      <c r="O30" s="1" t="s">
        <v>36</v>
      </c>
      <c r="P30" s="3"/>
      <c r="R30" s="3"/>
      <c r="S30" s="3"/>
      <c r="T30" s="3"/>
      <c r="U30" s="3"/>
      <c r="W30" s="3"/>
      <c r="Y30" s="3"/>
      <c r="AA30" s="3"/>
    </row>
    <row r="31" spans="2:27" ht="15.75">
      <c r="B31" s="1" t="s">
        <v>12</v>
      </c>
      <c r="C31" s="3">
        <v>66326</v>
      </c>
      <c r="D31" s="4"/>
      <c r="E31" s="3">
        <v>60196</v>
      </c>
      <c r="F31" s="4"/>
      <c r="G31" s="3">
        <v>140302</v>
      </c>
      <c r="H31" s="4"/>
      <c r="I31" s="3">
        <v>48120</v>
      </c>
      <c r="J31" s="4"/>
      <c r="K31" s="3">
        <v>61179</v>
      </c>
      <c r="L31" s="4"/>
      <c r="M31" s="3">
        <v>54756</v>
      </c>
      <c r="N31" s="5"/>
      <c r="O31" s="1" t="s">
        <v>12</v>
      </c>
      <c r="P31" s="3">
        <v>79835</v>
      </c>
      <c r="R31" s="3">
        <v>110632</v>
      </c>
      <c r="S31" s="3"/>
      <c r="T31" s="3">
        <v>82695</v>
      </c>
      <c r="U31" s="3">
        <v>4975</v>
      </c>
      <c r="W31" s="3">
        <v>96964</v>
      </c>
      <c r="Y31" s="3">
        <v>104676</v>
      </c>
      <c r="AA31" s="3">
        <v>126120</v>
      </c>
    </row>
    <row r="32" spans="2:27" ht="15.75">
      <c r="B32" s="1" t="s">
        <v>40</v>
      </c>
      <c r="C32" s="3"/>
      <c r="D32" s="4"/>
      <c r="E32" s="3"/>
      <c r="F32" s="4"/>
      <c r="G32" s="3"/>
      <c r="H32" s="4"/>
      <c r="I32" s="3"/>
      <c r="J32" s="4"/>
      <c r="K32" s="3"/>
      <c r="L32" s="4"/>
      <c r="M32" s="3"/>
      <c r="N32" s="5"/>
      <c r="O32" s="1" t="s">
        <v>40</v>
      </c>
      <c r="P32" s="3">
        <v>29542</v>
      </c>
      <c r="R32" s="3">
        <v>29542</v>
      </c>
      <c r="S32" s="3"/>
      <c r="T32" s="3">
        <v>29542</v>
      </c>
      <c r="U32" s="3">
        <v>29542</v>
      </c>
      <c r="W32" s="3">
        <v>29542</v>
      </c>
      <c r="Y32" s="3">
        <v>29542</v>
      </c>
      <c r="AA32" s="3">
        <v>29542</v>
      </c>
    </row>
    <row r="33" spans="2:27" ht="15.75">
      <c r="B33" s="1" t="s">
        <v>59</v>
      </c>
      <c r="C33" s="3"/>
      <c r="D33" s="4"/>
      <c r="E33" s="3"/>
      <c r="F33" s="4"/>
      <c r="G33" s="3"/>
      <c r="H33" s="4"/>
      <c r="I33" s="3"/>
      <c r="J33" s="4"/>
      <c r="K33" s="3"/>
      <c r="L33" s="4"/>
      <c r="M33" s="3"/>
      <c r="N33" s="5"/>
      <c r="O33" s="1" t="s">
        <v>59</v>
      </c>
      <c r="P33" s="3"/>
      <c r="R33" s="3"/>
      <c r="S33" s="3"/>
      <c r="T33" s="3"/>
      <c r="U33" s="3"/>
      <c r="W33" s="3">
        <v>128239</v>
      </c>
      <c r="Y33" s="3">
        <v>328067</v>
      </c>
      <c r="AA33" s="3">
        <v>419181</v>
      </c>
    </row>
    <row r="34" spans="2:27" ht="15.75">
      <c r="B34" s="1" t="s">
        <v>27</v>
      </c>
      <c r="C34" s="3"/>
      <c r="D34" s="4"/>
      <c r="E34" s="3"/>
      <c r="F34" s="4"/>
      <c r="G34" s="3"/>
      <c r="H34" s="4"/>
      <c r="I34" s="3"/>
      <c r="J34" s="4"/>
      <c r="K34" s="3"/>
      <c r="L34" s="4"/>
      <c r="M34" s="3">
        <v>9314</v>
      </c>
      <c r="N34" s="5"/>
      <c r="O34" s="1" t="s">
        <v>27</v>
      </c>
      <c r="P34" s="3" t="s">
        <v>1</v>
      </c>
      <c r="R34" s="3" t="s">
        <v>1</v>
      </c>
      <c r="S34" s="3"/>
      <c r="T34" s="3" t="s">
        <v>1</v>
      </c>
      <c r="U34" s="3" t="s">
        <v>1</v>
      </c>
      <c r="W34" s="3" t="s">
        <v>1</v>
      </c>
      <c r="Y34" s="3" t="s">
        <v>1</v>
      </c>
      <c r="AA34" s="3" t="s">
        <v>1</v>
      </c>
    </row>
    <row r="35" spans="2:27" ht="15.75">
      <c r="B35" s="1" t="s">
        <v>28</v>
      </c>
      <c r="C35" s="6"/>
      <c r="D35" s="4"/>
      <c r="E35" s="6"/>
      <c r="F35" s="4"/>
      <c r="G35" s="6"/>
      <c r="H35" s="4"/>
      <c r="I35" s="6"/>
      <c r="J35" s="4"/>
      <c r="K35" s="6"/>
      <c r="L35" s="4"/>
      <c r="M35" s="6">
        <v>2400</v>
      </c>
      <c r="N35" s="5"/>
      <c r="O35" s="1" t="s">
        <v>28</v>
      </c>
      <c r="P35" s="6">
        <v>3200</v>
      </c>
      <c r="R35" s="6">
        <v>4000</v>
      </c>
      <c r="S35" s="6"/>
      <c r="T35" s="6">
        <v>4000</v>
      </c>
      <c r="U35" s="6">
        <v>4000</v>
      </c>
      <c r="W35" s="6" t="s">
        <v>1</v>
      </c>
      <c r="Y35" s="6" t="s">
        <v>1</v>
      </c>
      <c r="AA35" s="6" t="s">
        <v>1</v>
      </c>
    </row>
    <row r="36" spans="2:27" ht="15.75">
      <c r="B36" s="1" t="s">
        <v>13</v>
      </c>
      <c r="C36" s="8">
        <f>SUM(C31:C31)</f>
        <v>66326</v>
      </c>
      <c r="D36" s="4"/>
      <c r="E36" s="8">
        <f>SUM(E31:E31)</f>
        <v>60196</v>
      </c>
      <c r="F36" s="4"/>
      <c r="G36" s="8">
        <f>SUM(G31:G31)</f>
        <v>140302</v>
      </c>
      <c r="H36" s="4"/>
      <c r="I36" s="8">
        <f>SUM(I31:I31)</f>
        <v>48120</v>
      </c>
      <c r="J36" s="4"/>
      <c r="K36" s="8">
        <f>SUM(K31:K31)</f>
        <v>61179</v>
      </c>
      <c r="L36" s="4"/>
      <c r="M36" s="8">
        <f>SUM(M31:M35)</f>
        <v>66470</v>
      </c>
      <c r="N36" s="5"/>
      <c r="O36" s="1" t="s">
        <v>13</v>
      </c>
      <c r="P36" s="8">
        <f>SUM(P31:P35)</f>
        <v>112577</v>
      </c>
      <c r="R36" s="8">
        <f>SUM(R31:R35)</f>
        <v>144174</v>
      </c>
      <c r="S36" s="8"/>
      <c r="T36" s="8">
        <f>SUM(T31:T35)</f>
        <v>116237</v>
      </c>
      <c r="U36" s="8">
        <f>SUM(U31:U35)</f>
        <v>38517</v>
      </c>
      <c r="W36" s="8">
        <f>SUM(W31:W35)</f>
        <v>254745</v>
      </c>
      <c r="Y36" s="8">
        <f>SUM(Y31:Y35)</f>
        <v>462285</v>
      </c>
      <c r="AA36" s="8">
        <f>SUM(AA31:AA35)</f>
        <v>574843</v>
      </c>
    </row>
    <row r="37" spans="3:27" ht="15.75">
      <c r="C37" s="3"/>
      <c r="D37" s="4"/>
      <c r="E37" s="3"/>
      <c r="F37" s="4"/>
      <c r="G37" s="3"/>
      <c r="H37" s="4"/>
      <c r="I37" s="3"/>
      <c r="J37" s="4"/>
      <c r="K37" s="3"/>
      <c r="L37" s="4"/>
      <c r="M37" s="3"/>
      <c r="N37" s="5"/>
      <c r="P37" s="3"/>
      <c r="R37" s="3"/>
      <c r="S37" s="3"/>
      <c r="T37" s="3"/>
      <c r="U37" s="3"/>
      <c r="W37" s="3"/>
      <c r="Y37" s="3"/>
      <c r="AA37" s="3"/>
    </row>
    <row r="38" spans="2:27" ht="15.75">
      <c r="B38" s="1" t="s">
        <v>37</v>
      </c>
      <c r="C38" s="3"/>
      <c r="D38" s="4"/>
      <c r="E38" s="3"/>
      <c r="F38" s="4"/>
      <c r="G38" s="3"/>
      <c r="H38" s="4"/>
      <c r="I38" s="3"/>
      <c r="J38" s="4"/>
      <c r="K38" s="3"/>
      <c r="L38" s="4"/>
      <c r="M38" s="3"/>
      <c r="N38" s="5"/>
      <c r="O38" s="1" t="s">
        <v>37</v>
      </c>
      <c r="P38" s="3"/>
      <c r="R38" s="3"/>
      <c r="S38" s="3"/>
      <c r="T38" s="3"/>
      <c r="U38" s="3"/>
      <c r="W38" s="3"/>
      <c r="Y38" s="3"/>
      <c r="AA38" s="3"/>
    </row>
    <row r="39" spans="2:27" ht="15.75">
      <c r="B39" s="1" t="s">
        <v>32</v>
      </c>
      <c r="C39" s="3"/>
      <c r="D39" s="4"/>
      <c r="E39" s="3">
        <v>7758</v>
      </c>
      <c r="F39" s="4"/>
      <c r="G39" s="3">
        <v>-776</v>
      </c>
      <c r="H39" s="4"/>
      <c r="I39" s="3">
        <v>9450</v>
      </c>
      <c r="J39" s="4"/>
      <c r="K39" s="3">
        <v>67543</v>
      </c>
      <c r="L39" s="4"/>
      <c r="M39" s="3">
        <v>108326</v>
      </c>
      <c r="N39" s="5"/>
      <c r="O39" s="1" t="s">
        <v>32</v>
      </c>
      <c r="P39" s="3">
        <v>149971</v>
      </c>
      <c r="R39" s="3">
        <v>209971</v>
      </c>
      <c r="S39" s="3"/>
      <c r="T39" s="3">
        <v>239971</v>
      </c>
      <c r="U39" s="3">
        <v>257471</v>
      </c>
      <c r="W39" s="3">
        <v>314970</v>
      </c>
      <c r="Y39" s="3">
        <v>408304</v>
      </c>
      <c r="AA39" s="3">
        <v>528304</v>
      </c>
    </row>
    <row r="40" spans="2:27" ht="15.75">
      <c r="B40" s="1" t="s">
        <v>42</v>
      </c>
      <c r="C40" s="3"/>
      <c r="D40" s="4"/>
      <c r="E40" s="3"/>
      <c r="F40" s="4"/>
      <c r="G40" s="3"/>
      <c r="H40" s="4"/>
      <c r="I40" s="3"/>
      <c r="J40" s="4"/>
      <c r="K40" s="3"/>
      <c r="L40" s="4"/>
      <c r="M40" s="3"/>
      <c r="N40" s="5"/>
      <c r="O40" s="1" t="s">
        <v>42</v>
      </c>
      <c r="P40" s="3"/>
      <c r="R40" s="3">
        <v>22500</v>
      </c>
      <c r="S40" s="3"/>
      <c r="T40" s="3">
        <v>33750</v>
      </c>
      <c r="U40" s="3">
        <v>91250</v>
      </c>
      <c r="W40" s="3">
        <v>106125</v>
      </c>
      <c r="Y40" s="3">
        <v>141750</v>
      </c>
      <c r="AA40" s="3">
        <v>145500</v>
      </c>
    </row>
    <row r="41" spans="2:27" ht="15.75">
      <c r="B41" s="1" t="s">
        <v>48</v>
      </c>
      <c r="C41" s="3"/>
      <c r="D41" s="4"/>
      <c r="E41" s="3"/>
      <c r="F41" s="4"/>
      <c r="G41" s="3"/>
      <c r="H41" s="4"/>
      <c r="I41" s="3"/>
      <c r="J41" s="4"/>
      <c r="K41" s="3"/>
      <c r="L41" s="4"/>
      <c r="M41" s="3"/>
      <c r="N41" s="5"/>
      <c r="O41" s="1" t="s">
        <v>48</v>
      </c>
      <c r="P41" s="3"/>
      <c r="R41" s="3"/>
      <c r="S41" s="3"/>
      <c r="T41" s="3"/>
      <c r="U41" s="3">
        <v>11827</v>
      </c>
      <c r="W41" s="3">
        <v>24327</v>
      </c>
      <c r="Y41" s="3">
        <v>19327</v>
      </c>
      <c r="AA41" s="3">
        <v>19327</v>
      </c>
    </row>
    <row r="42" spans="2:27" ht="15.75">
      <c r="B42" s="1" t="s">
        <v>31</v>
      </c>
      <c r="C42" s="3"/>
      <c r="D42" s="4"/>
      <c r="E42" s="3"/>
      <c r="F42" s="4"/>
      <c r="G42" s="3"/>
      <c r="H42" s="4"/>
      <c r="I42" s="3"/>
      <c r="J42" s="4"/>
      <c r="K42" s="3"/>
      <c r="L42" s="4"/>
      <c r="M42" s="3">
        <v>41666</v>
      </c>
      <c r="N42" s="5"/>
      <c r="O42" s="1" t="s">
        <v>31</v>
      </c>
      <c r="P42" s="3">
        <v>41666</v>
      </c>
      <c r="R42" s="3">
        <v>41666</v>
      </c>
      <c r="S42" s="3"/>
      <c r="T42" s="3">
        <v>41666</v>
      </c>
      <c r="U42" s="3">
        <v>41666</v>
      </c>
      <c r="W42" s="3">
        <v>41666</v>
      </c>
      <c r="Y42" s="3">
        <v>41666</v>
      </c>
      <c r="AA42" s="3">
        <v>41666</v>
      </c>
    </row>
    <row r="43" spans="3:27" ht="15.75">
      <c r="C43" s="3"/>
      <c r="D43" s="4"/>
      <c r="E43" s="3"/>
      <c r="F43" s="4"/>
      <c r="G43" s="3"/>
      <c r="H43" s="4"/>
      <c r="I43" s="3"/>
      <c r="J43" s="4"/>
      <c r="K43" s="3"/>
      <c r="L43" s="4"/>
      <c r="M43" s="3"/>
      <c r="N43" s="5"/>
      <c r="P43" s="3"/>
      <c r="R43" s="3"/>
      <c r="S43" s="3"/>
      <c r="T43" s="3"/>
      <c r="U43" s="3"/>
      <c r="W43" s="3"/>
      <c r="Y43" s="3"/>
      <c r="AA43" s="3"/>
    </row>
    <row r="44" spans="2:27" ht="15.75">
      <c r="B44" s="1" t="s">
        <v>14</v>
      </c>
      <c r="C44" s="3">
        <v>1900</v>
      </c>
      <c r="D44" s="4"/>
      <c r="E44" s="3"/>
      <c r="F44" s="4"/>
      <c r="G44" s="3">
        <v>59863</v>
      </c>
      <c r="H44" s="4"/>
      <c r="I44" s="3">
        <v>59862</v>
      </c>
      <c r="J44" s="4"/>
      <c r="K44" s="3">
        <v>61363</v>
      </c>
      <c r="L44" s="4"/>
      <c r="M44" s="3">
        <v>61362</v>
      </c>
      <c r="N44" s="5"/>
      <c r="O44" s="1" t="s">
        <v>14</v>
      </c>
      <c r="P44" s="3">
        <v>86500</v>
      </c>
      <c r="R44" s="3">
        <v>79005</v>
      </c>
      <c r="S44" s="3"/>
      <c r="T44" s="3">
        <v>74005</v>
      </c>
      <c r="U44" s="3">
        <v>29420</v>
      </c>
      <c r="W44" s="3">
        <v>28715</v>
      </c>
      <c r="Y44" s="3">
        <v>35028</v>
      </c>
      <c r="AA44" s="3">
        <v>42575</v>
      </c>
    </row>
    <row r="45" spans="2:27" ht="15.75">
      <c r="B45" s="1" t="s">
        <v>15</v>
      </c>
      <c r="C45" s="3" t="s">
        <v>1</v>
      </c>
      <c r="D45" s="4"/>
      <c r="E45" s="3"/>
      <c r="F45" s="4"/>
      <c r="G45" s="3"/>
      <c r="H45" s="4"/>
      <c r="I45" s="3"/>
      <c r="J45" s="4"/>
      <c r="K45" s="3"/>
      <c r="L45" s="4"/>
      <c r="M45" s="3"/>
      <c r="N45" s="5"/>
      <c r="O45" s="1" t="s">
        <v>15</v>
      </c>
      <c r="P45" s="3"/>
      <c r="R45" s="3"/>
      <c r="S45" s="3"/>
      <c r="T45" s="3"/>
      <c r="U45" s="3"/>
      <c r="W45" s="3"/>
      <c r="Y45" s="3"/>
      <c r="AA45" s="3"/>
    </row>
    <row r="46" spans="2:27" ht="15.75">
      <c r="B46" s="1" t="s">
        <v>16</v>
      </c>
      <c r="C46" s="3">
        <v>91284</v>
      </c>
      <c r="D46" s="4"/>
      <c r="E46" s="3">
        <v>92647</v>
      </c>
      <c r="F46" s="4"/>
      <c r="G46" s="3">
        <v>92647</v>
      </c>
      <c r="H46" s="4"/>
      <c r="I46" s="3">
        <v>117647</v>
      </c>
      <c r="J46" s="4"/>
      <c r="K46" s="3">
        <v>97141</v>
      </c>
      <c r="L46" s="4"/>
      <c r="M46" s="3">
        <v>88540</v>
      </c>
      <c r="N46" s="5"/>
      <c r="O46" s="1" t="s">
        <v>16</v>
      </c>
      <c r="P46" s="3">
        <v>59786</v>
      </c>
      <c r="R46" s="3">
        <v>35024</v>
      </c>
      <c r="S46" s="3"/>
      <c r="T46" s="3">
        <v>5637</v>
      </c>
      <c r="U46" s="3">
        <v>-17045</v>
      </c>
      <c r="W46" s="3">
        <v>-21850</v>
      </c>
      <c r="Y46" s="3" t="s">
        <v>1</v>
      </c>
      <c r="AA46" s="3" t="s">
        <v>1</v>
      </c>
    </row>
    <row r="47" spans="2:27" ht="15.75">
      <c r="B47" s="1" t="s">
        <v>29</v>
      </c>
      <c r="C47" s="3"/>
      <c r="D47" s="4"/>
      <c r="E47" s="3"/>
      <c r="F47" s="4"/>
      <c r="G47" s="3"/>
      <c r="H47" s="4"/>
      <c r="I47" s="3"/>
      <c r="J47" s="4"/>
      <c r="K47" s="3"/>
      <c r="L47" s="4"/>
      <c r="M47" s="3">
        <v>18413</v>
      </c>
      <c r="N47" s="5"/>
      <c r="O47" s="1" t="s">
        <v>29</v>
      </c>
      <c r="P47" s="3">
        <v>7345</v>
      </c>
      <c r="R47" s="3">
        <v>32345</v>
      </c>
      <c r="S47" s="3"/>
      <c r="T47" s="3">
        <v>132345</v>
      </c>
      <c r="U47" s="3">
        <v>50000</v>
      </c>
      <c r="W47" s="3">
        <v>53510</v>
      </c>
      <c r="Y47" s="3">
        <v>84716</v>
      </c>
      <c r="AA47" s="3">
        <v>101724</v>
      </c>
    </row>
    <row r="48" spans="2:27" ht="15.75">
      <c r="B48" s="1" t="s">
        <v>26</v>
      </c>
      <c r="C48" s="3" t="s">
        <v>1</v>
      </c>
      <c r="D48" s="4"/>
      <c r="E48" s="3"/>
      <c r="F48" s="4"/>
      <c r="G48" s="3"/>
      <c r="H48" s="4"/>
      <c r="I48" s="3"/>
      <c r="J48" s="4"/>
      <c r="K48" s="3">
        <v>955</v>
      </c>
      <c r="L48" s="4"/>
      <c r="M48" s="3">
        <v>955</v>
      </c>
      <c r="N48" s="5"/>
      <c r="O48" s="1" t="s">
        <v>26</v>
      </c>
      <c r="P48" s="3">
        <v>955</v>
      </c>
      <c r="R48" s="3">
        <v>955</v>
      </c>
      <c r="S48" s="3"/>
      <c r="T48" s="3">
        <v>955</v>
      </c>
      <c r="U48" s="3" t="s">
        <v>1</v>
      </c>
      <c r="W48" s="3" t="s">
        <v>1</v>
      </c>
      <c r="Y48" s="3" t="s">
        <v>1</v>
      </c>
      <c r="AA48" s="3" t="s">
        <v>1</v>
      </c>
    </row>
    <row r="49" spans="2:27" ht="15.75">
      <c r="B49" s="1" t="s">
        <v>33</v>
      </c>
      <c r="C49" s="3"/>
      <c r="D49" s="4"/>
      <c r="E49" s="3"/>
      <c r="F49" s="4"/>
      <c r="G49" s="3"/>
      <c r="H49" s="4"/>
      <c r="I49" s="3"/>
      <c r="J49" s="4"/>
      <c r="K49" s="3"/>
      <c r="L49" s="4"/>
      <c r="M49" s="3"/>
      <c r="N49" s="5"/>
      <c r="O49" s="1" t="s">
        <v>33</v>
      </c>
      <c r="P49" s="3">
        <v>2000</v>
      </c>
      <c r="R49" s="3">
        <v>2000</v>
      </c>
      <c r="S49" s="3"/>
      <c r="T49" s="3">
        <v>2000</v>
      </c>
      <c r="U49" s="3" t="s">
        <v>1</v>
      </c>
      <c r="W49" s="3">
        <v>28233</v>
      </c>
      <c r="Y49" s="3">
        <v>29634</v>
      </c>
      <c r="AA49" s="3">
        <v>31035</v>
      </c>
    </row>
    <row r="50" spans="2:27" ht="15.75">
      <c r="B50" s="1" t="s">
        <v>60</v>
      </c>
      <c r="C50" s="3"/>
      <c r="D50" s="4"/>
      <c r="E50" s="3"/>
      <c r="F50" s="4"/>
      <c r="G50" s="3"/>
      <c r="H50" s="4"/>
      <c r="I50" s="3"/>
      <c r="J50" s="4"/>
      <c r="K50" s="3"/>
      <c r="L50" s="4"/>
      <c r="M50" s="3"/>
      <c r="N50" s="5"/>
      <c r="O50" s="1" t="s">
        <v>60</v>
      </c>
      <c r="P50" s="3"/>
      <c r="R50" s="3"/>
      <c r="S50" s="3"/>
      <c r="T50" s="3"/>
      <c r="U50" s="3"/>
      <c r="W50" s="3">
        <v>62778</v>
      </c>
      <c r="Y50" s="3">
        <v>69438</v>
      </c>
      <c r="AA50" s="3">
        <v>76098</v>
      </c>
    </row>
    <row r="51" spans="2:27" ht="15.75">
      <c r="B51" s="1" t="s">
        <v>17</v>
      </c>
      <c r="C51" s="3"/>
      <c r="D51" s="4"/>
      <c r="E51" s="3"/>
      <c r="F51" s="4"/>
      <c r="G51" s="3"/>
      <c r="H51" s="4"/>
      <c r="I51" s="3">
        <v>11448</v>
      </c>
      <c r="J51" s="4"/>
      <c r="K51" s="3">
        <v>5000</v>
      </c>
      <c r="L51" s="4"/>
      <c r="M51" s="3" t="s">
        <v>1</v>
      </c>
      <c r="N51" s="5"/>
      <c r="O51" s="1" t="s">
        <v>17</v>
      </c>
      <c r="P51" s="3" t="s">
        <v>1</v>
      </c>
      <c r="R51" s="3" t="s">
        <v>1</v>
      </c>
      <c r="S51" s="3"/>
      <c r="T51" s="3" t="s">
        <v>1</v>
      </c>
      <c r="U51" s="3" t="s">
        <v>1</v>
      </c>
      <c r="W51" s="3" t="s">
        <v>1</v>
      </c>
      <c r="Y51" s="3" t="s">
        <v>1</v>
      </c>
      <c r="AA51" s="3" t="s">
        <v>1</v>
      </c>
    </row>
    <row r="52" spans="2:27" ht="15.75">
      <c r="B52" s="1" t="s">
        <v>30</v>
      </c>
      <c r="C52" s="3"/>
      <c r="D52" s="4"/>
      <c r="E52" s="3"/>
      <c r="F52" s="4"/>
      <c r="G52" s="3"/>
      <c r="H52" s="4"/>
      <c r="I52" s="3"/>
      <c r="J52" s="4"/>
      <c r="K52" s="3"/>
      <c r="L52" s="4"/>
      <c r="M52" s="3">
        <v>39125</v>
      </c>
      <c r="N52" s="5"/>
      <c r="O52" s="1" t="s">
        <v>30</v>
      </c>
      <c r="P52" s="3">
        <v>20700</v>
      </c>
      <c r="R52" s="3">
        <v>20700</v>
      </c>
      <c r="S52" s="3"/>
      <c r="T52" s="3">
        <v>20700</v>
      </c>
      <c r="U52" s="3">
        <v>8865</v>
      </c>
      <c r="W52" s="3">
        <v>9265</v>
      </c>
      <c r="Y52" s="3" t="s">
        <v>1</v>
      </c>
      <c r="AA52" s="3" t="s">
        <v>1</v>
      </c>
    </row>
    <row r="53" spans="2:27" ht="15.75">
      <c r="B53" s="1" t="s">
        <v>63</v>
      </c>
      <c r="C53" s="3"/>
      <c r="D53" s="4"/>
      <c r="E53" s="3"/>
      <c r="F53" s="4"/>
      <c r="G53" s="3"/>
      <c r="H53" s="4"/>
      <c r="I53" s="3"/>
      <c r="J53" s="4"/>
      <c r="K53" s="3"/>
      <c r="L53" s="4"/>
      <c r="M53" s="3"/>
      <c r="N53" s="5"/>
      <c r="O53" s="1" t="s">
        <v>63</v>
      </c>
      <c r="P53" s="3"/>
      <c r="R53" s="3"/>
      <c r="S53" s="3"/>
      <c r="T53" s="3"/>
      <c r="U53" s="3"/>
      <c r="W53" s="3">
        <v>5914</v>
      </c>
      <c r="Y53" s="3"/>
      <c r="AA53" s="3"/>
    </row>
    <row r="54" spans="2:27" ht="15.75">
      <c r="B54" s="1" t="s">
        <v>25</v>
      </c>
      <c r="C54" s="3"/>
      <c r="D54" s="4"/>
      <c r="E54" s="3"/>
      <c r="F54" s="4"/>
      <c r="G54" s="3"/>
      <c r="H54" s="4"/>
      <c r="I54" s="3"/>
      <c r="J54" s="4"/>
      <c r="K54" s="3">
        <v>15000</v>
      </c>
      <c r="L54" s="4"/>
      <c r="M54" s="3"/>
      <c r="N54" s="5"/>
      <c r="O54" s="1" t="s">
        <v>25</v>
      </c>
      <c r="P54" s="3"/>
      <c r="R54" s="3"/>
      <c r="S54" s="3"/>
      <c r="T54" s="3"/>
      <c r="U54" s="3"/>
      <c r="W54" s="3"/>
      <c r="Y54" s="3"/>
      <c r="AA54" s="3"/>
    </row>
    <row r="55" spans="2:27" ht="15.75">
      <c r="B55" s="1" t="s">
        <v>61</v>
      </c>
      <c r="C55" s="3"/>
      <c r="D55" s="4"/>
      <c r="E55" s="3"/>
      <c r="F55" s="4"/>
      <c r="G55" s="3"/>
      <c r="H55" s="4"/>
      <c r="I55" s="3"/>
      <c r="J55" s="4"/>
      <c r="K55" s="3"/>
      <c r="L55" s="4"/>
      <c r="M55" s="3"/>
      <c r="N55" s="5"/>
      <c r="O55" s="1" t="s">
        <v>61</v>
      </c>
      <c r="P55" s="3"/>
      <c r="R55" s="3"/>
      <c r="S55" s="3"/>
      <c r="T55" s="3"/>
      <c r="U55" s="3"/>
      <c r="W55" s="3"/>
      <c r="Y55" s="3">
        <v>86309</v>
      </c>
      <c r="AA55" s="3">
        <v>97853</v>
      </c>
    </row>
    <row r="56" spans="2:27" ht="15.75">
      <c r="B56" s="1" t="s">
        <v>62</v>
      </c>
      <c r="C56" s="3"/>
      <c r="D56" s="4"/>
      <c r="E56" s="3"/>
      <c r="F56" s="4"/>
      <c r="G56" s="3"/>
      <c r="H56" s="4"/>
      <c r="I56" s="3"/>
      <c r="J56" s="4"/>
      <c r="K56" s="3"/>
      <c r="L56" s="4"/>
      <c r="M56" s="3"/>
      <c r="N56" s="5"/>
      <c r="O56" s="1" t="s">
        <v>62</v>
      </c>
      <c r="P56" s="3"/>
      <c r="R56" s="3"/>
      <c r="S56" s="3"/>
      <c r="T56" s="3"/>
      <c r="U56" s="3"/>
      <c r="W56" s="3"/>
      <c r="Y56" s="3">
        <v>2040</v>
      </c>
      <c r="AA56" s="3">
        <v>2180</v>
      </c>
    </row>
    <row r="57" spans="3:27" ht="15.75">
      <c r="C57" s="3"/>
      <c r="D57" s="4"/>
      <c r="E57" s="3"/>
      <c r="F57" s="4"/>
      <c r="G57" s="3"/>
      <c r="H57" s="4"/>
      <c r="I57" s="3"/>
      <c r="J57" s="4"/>
      <c r="K57" s="3"/>
      <c r="L57" s="4"/>
      <c r="M57" s="3"/>
      <c r="N57" s="5"/>
      <c r="P57" s="3"/>
      <c r="R57" s="3"/>
      <c r="S57" s="3"/>
      <c r="T57" s="3"/>
      <c r="U57" s="3"/>
      <c r="W57" s="3"/>
      <c r="Y57" s="3"/>
      <c r="AA57" s="3"/>
    </row>
    <row r="58" spans="2:27" ht="15.75">
      <c r="B58" s="1" t="s">
        <v>38</v>
      </c>
      <c r="C58" s="3"/>
      <c r="D58" s="4"/>
      <c r="E58" s="3"/>
      <c r="F58" s="4"/>
      <c r="G58" s="3"/>
      <c r="H58" s="4"/>
      <c r="I58" s="3"/>
      <c r="J58" s="4"/>
      <c r="K58" s="3"/>
      <c r="L58" s="4"/>
      <c r="M58" s="3"/>
      <c r="N58" s="5"/>
      <c r="O58" s="1" t="s">
        <v>38</v>
      </c>
      <c r="P58" s="3"/>
      <c r="R58" s="3"/>
      <c r="S58" s="3"/>
      <c r="T58" s="3"/>
      <c r="U58" s="3"/>
      <c r="W58" s="3"/>
      <c r="Y58" s="3"/>
      <c r="AA58" s="3"/>
    </row>
    <row r="59" spans="2:27" ht="15.75">
      <c r="B59" s="1" t="s">
        <v>39</v>
      </c>
      <c r="C59" s="3"/>
      <c r="D59" s="4"/>
      <c r="E59" s="3"/>
      <c r="F59" s="4"/>
      <c r="G59" s="3"/>
      <c r="H59" s="4"/>
      <c r="I59" s="3">
        <v>24105</v>
      </c>
      <c r="J59" s="4"/>
      <c r="K59" s="3">
        <v>24105</v>
      </c>
      <c r="L59" s="4"/>
      <c r="M59" s="3">
        <v>24105</v>
      </c>
      <c r="N59" s="5"/>
      <c r="O59" s="1" t="s">
        <v>39</v>
      </c>
      <c r="P59" s="3">
        <v>21051</v>
      </c>
      <c r="R59" s="3">
        <v>21051</v>
      </c>
      <c r="S59" s="3"/>
      <c r="T59" s="3">
        <v>21051</v>
      </c>
      <c r="U59" s="3">
        <v>21051</v>
      </c>
      <c r="W59" s="3" t="s">
        <v>1</v>
      </c>
      <c r="Y59" s="3" t="s">
        <v>1</v>
      </c>
      <c r="AA59" s="3" t="s">
        <v>1</v>
      </c>
    </row>
    <row r="60" spans="2:27" ht="15.75">
      <c r="B60" s="1" t="s">
        <v>49</v>
      </c>
      <c r="C60" s="3"/>
      <c r="D60" s="4"/>
      <c r="E60" s="3"/>
      <c r="F60" s="4"/>
      <c r="G60" s="3"/>
      <c r="H60" s="4"/>
      <c r="I60" s="3"/>
      <c r="J60" s="4"/>
      <c r="K60" s="3"/>
      <c r="L60" s="4"/>
      <c r="M60" s="3"/>
      <c r="N60" s="5"/>
      <c r="O60" s="1" t="s">
        <v>49</v>
      </c>
      <c r="P60" s="3"/>
      <c r="R60" s="3"/>
      <c r="S60" s="3"/>
      <c r="T60" s="3"/>
      <c r="U60" s="3">
        <v>7400</v>
      </c>
      <c r="W60" s="3">
        <v>7400</v>
      </c>
      <c r="Y60" s="3">
        <v>6400</v>
      </c>
      <c r="AA60" s="3">
        <v>6400</v>
      </c>
    </row>
    <row r="61" spans="2:27" ht="15.75">
      <c r="B61" s="1" t="s">
        <v>50</v>
      </c>
      <c r="C61" s="3"/>
      <c r="D61" s="4"/>
      <c r="E61" s="3"/>
      <c r="F61" s="4"/>
      <c r="G61" s="3"/>
      <c r="H61" s="4"/>
      <c r="I61" s="3"/>
      <c r="J61" s="4"/>
      <c r="K61" s="3"/>
      <c r="L61" s="4"/>
      <c r="M61" s="3"/>
      <c r="N61" s="5"/>
      <c r="O61" s="1" t="s">
        <v>50</v>
      </c>
      <c r="P61" s="3"/>
      <c r="R61" s="3"/>
      <c r="S61" s="3"/>
      <c r="T61" s="3"/>
      <c r="U61" s="3">
        <v>18000</v>
      </c>
      <c r="W61" s="3">
        <v>18000</v>
      </c>
      <c r="Y61" s="3">
        <v>18000</v>
      </c>
      <c r="AA61" s="3">
        <v>18000</v>
      </c>
    </row>
    <row r="62" spans="2:27" ht="15.75">
      <c r="B62" s="1" t="s">
        <v>17</v>
      </c>
      <c r="C62" s="3"/>
      <c r="D62" s="4"/>
      <c r="E62" s="3"/>
      <c r="F62" s="4"/>
      <c r="G62" s="3"/>
      <c r="H62" s="4"/>
      <c r="I62" s="3"/>
      <c r="J62" s="4"/>
      <c r="K62" s="3">
        <v>43750</v>
      </c>
      <c r="L62" s="4"/>
      <c r="M62" s="3">
        <v>39575</v>
      </c>
      <c r="N62" s="5"/>
      <c r="O62" s="1" t="s">
        <v>17</v>
      </c>
      <c r="P62" s="3">
        <v>39575</v>
      </c>
      <c r="R62" s="6">
        <v>39575</v>
      </c>
      <c r="S62" s="6"/>
      <c r="T62" s="6">
        <v>39575</v>
      </c>
      <c r="U62" s="3">
        <v>39575</v>
      </c>
      <c r="W62" s="3">
        <v>39575</v>
      </c>
      <c r="Y62" s="3" t="s">
        <v>1</v>
      </c>
      <c r="AA62" s="3" t="s">
        <v>1</v>
      </c>
    </row>
    <row r="63" spans="2:27" ht="15.75">
      <c r="B63" s="1" t="s">
        <v>53</v>
      </c>
      <c r="C63" s="6"/>
      <c r="D63" s="4"/>
      <c r="E63" s="6"/>
      <c r="F63" s="4"/>
      <c r="G63" s="6"/>
      <c r="H63" s="4"/>
      <c r="I63" s="6"/>
      <c r="J63" s="4"/>
      <c r="K63" s="6"/>
      <c r="L63" s="4"/>
      <c r="M63" s="6"/>
      <c r="N63" s="5"/>
      <c r="O63" s="1" t="s">
        <v>53</v>
      </c>
      <c r="P63" s="6"/>
      <c r="R63" s="6"/>
      <c r="S63" s="6"/>
      <c r="T63" s="6"/>
      <c r="U63" s="6">
        <v>500000</v>
      </c>
      <c r="W63" s="6" t="s">
        <v>1</v>
      </c>
      <c r="Y63" s="6" t="s">
        <v>1</v>
      </c>
      <c r="AA63" s="6" t="s">
        <v>1</v>
      </c>
    </row>
    <row r="64" spans="2:27" ht="15.75">
      <c r="B64" s="1" t="s">
        <v>18</v>
      </c>
      <c r="C64" s="8">
        <f>SUM(C39:C62)</f>
        <v>93184</v>
      </c>
      <c r="D64" s="4"/>
      <c r="E64" s="8">
        <f>SUM(E39:E62)</f>
        <v>100405</v>
      </c>
      <c r="F64" s="4"/>
      <c r="G64" s="8">
        <f>SUM(G39:G62)</f>
        <v>151734</v>
      </c>
      <c r="H64" s="4"/>
      <c r="I64" s="8">
        <f>SUM(I39:I62)</f>
        <v>222512</v>
      </c>
      <c r="J64" s="4"/>
      <c r="K64" s="8">
        <f>SUM(K39:K62)</f>
        <v>314857</v>
      </c>
      <c r="L64" s="4"/>
      <c r="M64" s="8">
        <f>SUM(M39:M62)</f>
        <v>422067</v>
      </c>
      <c r="N64" s="5"/>
      <c r="O64" s="1" t="s">
        <v>18</v>
      </c>
      <c r="P64" s="8">
        <f>SUM(P39:P62)</f>
        <v>429549</v>
      </c>
      <c r="R64" s="8">
        <f>SUM(R39:R62)</f>
        <v>504792</v>
      </c>
      <c r="S64" s="8"/>
      <c r="T64" s="8">
        <f>SUM(T39:T62)</f>
        <v>611655</v>
      </c>
      <c r="U64" s="8">
        <f>SUM(U39:U63)</f>
        <v>1059480</v>
      </c>
      <c r="W64" s="8">
        <f>SUM(W39:W63)</f>
        <v>718628</v>
      </c>
      <c r="Y64" s="8">
        <f>SUM(Y39:Y63)</f>
        <v>942612</v>
      </c>
      <c r="AA64" s="8">
        <f>SUM(AA39:AA63)</f>
        <v>1110662</v>
      </c>
    </row>
    <row r="65" spans="3:27" ht="15.75">
      <c r="C65" s="3"/>
      <c r="D65" s="4"/>
      <c r="E65" s="3"/>
      <c r="F65" s="4"/>
      <c r="G65" s="3"/>
      <c r="H65" s="4"/>
      <c r="I65" s="3"/>
      <c r="J65" s="4"/>
      <c r="K65" s="3"/>
      <c r="L65" s="4"/>
      <c r="M65" s="3"/>
      <c r="N65" s="5"/>
      <c r="P65" s="3"/>
      <c r="R65" s="3"/>
      <c r="S65" s="3"/>
      <c r="T65" s="3"/>
      <c r="U65" s="3"/>
      <c r="W65" s="3"/>
      <c r="Y65" s="3"/>
      <c r="AA65" s="3"/>
    </row>
    <row r="66" spans="2:27" ht="15.75">
      <c r="B66" s="1" t="s">
        <v>19</v>
      </c>
      <c r="C66" s="6">
        <f>C36+C64</f>
        <v>159510</v>
      </c>
      <c r="D66" s="4"/>
      <c r="E66" s="6">
        <f>E36+E64</f>
        <v>160601</v>
      </c>
      <c r="F66" s="4"/>
      <c r="G66" s="6">
        <f>G36+G64</f>
        <v>292036</v>
      </c>
      <c r="H66" s="4"/>
      <c r="I66" s="6">
        <f>I36+I64</f>
        <v>270632</v>
      </c>
      <c r="J66" s="4"/>
      <c r="K66" s="6">
        <f>K36+K64</f>
        <v>376036</v>
      </c>
      <c r="L66" s="4"/>
      <c r="M66" s="6">
        <f>M36+M64</f>
        <v>488537</v>
      </c>
      <c r="N66" s="5"/>
      <c r="O66" s="1" t="s">
        <v>19</v>
      </c>
      <c r="P66" s="6">
        <f>P36+P64</f>
        <v>542126</v>
      </c>
      <c r="R66" s="6">
        <f>R36+R64</f>
        <v>648966</v>
      </c>
      <c r="S66" s="6"/>
      <c r="T66" s="6">
        <f>T36+T64</f>
        <v>727892</v>
      </c>
      <c r="U66" s="6">
        <f>U36+U64</f>
        <v>1097997</v>
      </c>
      <c r="W66" s="6">
        <f>W36+W64</f>
        <v>973373</v>
      </c>
      <c r="Y66" s="6">
        <f>Y36+Y64</f>
        <v>1404897</v>
      </c>
      <c r="AA66" s="6">
        <f>AA36+AA64</f>
        <v>1685505</v>
      </c>
    </row>
    <row r="67" spans="3:27" ht="15.75">
      <c r="C67" s="3"/>
      <c r="D67" s="4"/>
      <c r="E67" s="3"/>
      <c r="F67" s="4"/>
      <c r="G67" s="3"/>
      <c r="H67" s="4"/>
      <c r="I67" s="3"/>
      <c r="J67" s="4"/>
      <c r="K67" s="3"/>
      <c r="L67" s="4"/>
      <c r="M67" s="3"/>
      <c r="N67" s="5"/>
      <c r="P67" s="3"/>
      <c r="R67" s="3"/>
      <c r="S67" s="3"/>
      <c r="T67" s="3"/>
      <c r="U67" s="3"/>
      <c r="W67" s="3"/>
      <c r="Y67" s="3"/>
      <c r="AA67" s="3"/>
    </row>
    <row r="68" spans="2:27" ht="15.75">
      <c r="B68" s="1" t="s">
        <v>20</v>
      </c>
      <c r="C68" s="3">
        <v>140000</v>
      </c>
      <c r="D68" s="4"/>
      <c r="E68" s="3">
        <v>218000</v>
      </c>
      <c r="F68" s="4"/>
      <c r="G68" s="3">
        <v>391700</v>
      </c>
      <c r="H68" s="4"/>
      <c r="I68" s="3">
        <v>647200</v>
      </c>
      <c r="J68" s="4"/>
      <c r="K68" s="3">
        <v>780200</v>
      </c>
      <c r="L68" s="4"/>
      <c r="M68" s="3">
        <v>1004850</v>
      </c>
      <c r="N68" s="5"/>
      <c r="O68" s="1" t="s">
        <v>20</v>
      </c>
      <c r="P68" s="3">
        <v>1192560</v>
      </c>
      <c r="R68" s="3">
        <v>1291060</v>
      </c>
      <c r="S68" s="3"/>
      <c r="T68" s="3">
        <v>1316060</v>
      </c>
      <c r="U68" s="3">
        <v>1524770</v>
      </c>
      <c r="W68" s="3">
        <v>2132770</v>
      </c>
      <c r="Y68" s="3">
        <v>2258693</v>
      </c>
      <c r="AA68" s="3">
        <v>2275193</v>
      </c>
    </row>
    <row r="69" spans="2:27" ht="15.75">
      <c r="B69" s="1" t="s">
        <v>21</v>
      </c>
      <c r="C69" s="6">
        <v>-161648</v>
      </c>
      <c r="D69" s="4"/>
      <c r="E69" s="6">
        <v>-316957</v>
      </c>
      <c r="F69" s="4"/>
      <c r="G69" s="6">
        <v>-611013</v>
      </c>
      <c r="H69" s="4"/>
      <c r="I69" s="6">
        <v>-865408</v>
      </c>
      <c r="J69" s="4"/>
      <c r="K69" s="6">
        <v>-1137459</v>
      </c>
      <c r="L69" s="4"/>
      <c r="M69" s="6">
        <v>-1455451</v>
      </c>
      <c r="N69" s="5"/>
      <c r="O69" s="1" t="s">
        <v>21</v>
      </c>
      <c r="P69" s="6">
        <v>-1714903</v>
      </c>
      <c r="R69" s="6">
        <v>-1895565</v>
      </c>
      <c r="S69" s="6"/>
      <c r="T69" s="6">
        <v>-2006491</v>
      </c>
      <c r="U69" s="6">
        <v>-2295005</v>
      </c>
      <c r="W69" s="6">
        <v>-3035182</v>
      </c>
      <c r="Y69" s="6">
        <v>-3533426</v>
      </c>
      <c r="AA69" s="6">
        <v>-3821476</v>
      </c>
    </row>
    <row r="70" spans="3:27" ht="15.75">
      <c r="C70" s="3"/>
      <c r="D70" s="4"/>
      <c r="E70" s="3"/>
      <c r="F70" s="4"/>
      <c r="G70" s="3"/>
      <c r="H70" s="4"/>
      <c r="I70" s="3"/>
      <c r="J70" s="4"/>
      <c r="K70" s="3"/>
      <c r="L70" s="4"/>
      <c r="M70" s="3"/>
      <c r="N70" s="5"/>
      <c r="P70" s="3"/>
      <c r="R70" s="3"/>
      <c r="S70" s="3"/>
      <c r="T70" s="3"/>
      <c r="U70" s="3"/>
      <c r="W70" s="3"/>
      <c r="Y70" s="3"/>
      <c r="AA70" s="3"/>
    </row>
    <row r="71" spans="2:27" ht="15.75">
      <c r="B71" s="1" t="s">
        <v>22</v>
      </c>
      <c r="C71" s="6">
        <f>SUM(C68:C69)</f>
        <v>-21648</v>
      </c>
      <c r="D71" s="4"/>
      <c r="E71" s="6">
        <f>SUM(E68:E69)</f>
        <v>-98957</v>
      </c>
      <c r="F71" s="4"/>
      <c r="G71" s="6">
        <f>SUM(G68:G69)</f>
        <v>-219313</v>
      </c>
      <c r="H71" s="4"/>
      <c r="I71" s="6">
        <f>SUM(I68:I69)</f>
        <v>-218208</v>
      </c>
      <c r="J71" s="4"/>
      <c r="K71" s="6">
        <f>SUM(K68:K69)</f>
        <v>-357259</v>
      </c>
      <c r="L71" s="4"/>
      <c r="M71" s="6">
        <f>SUM(M68:M69)</f>
        <v>-450601</v>
      </c>
      <c r="N71" s="5"/>
      <c r="O71" s="1" t="s">
        <v>22</v>
      </c>
      <c r="P71" s="6">
        <f>SUM(P68:P69)</f>
        <v>-522343</v>
      </c>
      <c r="R71" s="6">
        <f>SUM(R68:R69)</f>
        <v>-604505</v>
      </c>
      <c r="S71" s="6"/>
      <c r="T71" s="6">
        <f>SUM(T68:T69)</f>
        <v>-690431</v>
      </c>
      <c r="U71" s="6">
        <f>SUM(U68:U69)</f>
        <v>-770235</v>
      </c>
      <c r="W71" s="6">
        <f>SUM(W68:W69)</f>
        <v>-902412</v>
      </c>
      <c r="Y71" s="6">
        <f>SUM(Y68:Y69)</f>
        <v>-1274733</v>
      </c>
      <c r="AA71" s="6">
        <f>SUM(AA68:AA69)</f>
        <v>-1546283</v>
      </c>
    </row>
    <row r="72" spans="3:27" ht="15.75">
      <c r="C72" s="3"/>
      <c r="D72" s="4"/>
      <c r="E72" s="3"/>
      <c r="F72" s="4"/>
      <c r="G72" s="3"/>
      <c r="H72" s="4"/>
      <c r="I72" s="3"/>
      <c r="J72" s="4"/>
      <c r="K72" s="3"/>
      <c r="L72" s="4"/>
      <c r="M72" s="3"/>
      <c r="N72" s="5"/>
      <c r="P72" s="3"/>
      <c r="R72" s="3"/>
      <c r="S72" s="3"/>
      <c r="T72" s="3"/>
      <c r="U72" s="3"/>
      <c r="W72" s="3"/>
      <c r="Y72" s="3"/>
      <c r="AA72" s="3"/>
    </row>
    <row r="73" spans="2:27" ht="15.75">
      <c r="B73" s="1" t="s">
        <v>23</v>
      </c>
      <c r="C73" s="3"/>
      <c r="D73" s="4"/>
      <c r="E73" s="3"/>
      <c r="F73" s="4"/>
      <c r="G73" s="3"/>
      <c r="H73" s="4"/>
      <c r="I73" s="3"/>
      <c r="J73" s="4"/>
      <c r="K73" s="3"/>
      <c r="L73" s="4"/>
      <c r="M73" s="3"/>
      <c r="N73" s="5"/>
      <c r="O73" s="1" t="s">
        <v>23</v>
      </c>
      <c r="P73" s="3"/>
      <c r="R73" s="3"/>
      <c r="S73" s="3"/>
      <c r="T73" s="3"/>
      <c r="U73" s="3"/>
      <c r="W73" s="3"/>
      <c r="Y73" s="3"/>
      <c r="AA73" s="3"/>
    </row>
    <row r="74" spans="2:27" ht="16.5" thickBot="1">
      <c r="B74" s="1" t="s">
        <v>24</v>
      </c>
      <c r="C74" s="7">
        <f>C66+C71</f>
        <v>137862</v>
      </c>
      <c r="D74" s="4"/>
      <c r="E74" s="7">
        <f>E66+E71</f>
        <v>61644</v>
      </c>
      <c r="F74" s="4"/>
      <c r="G74" s="7">
        <f>G66+G71</f>
        <v>72723</v>
      </c>
      <c r="H74" s="4"/>
      <c r="I74" s="7">
        <f>I66+I71</f>
        <v>52424</v>
      </c>
      <c r="J74" s="4"/>
      <c r="K74" s="7">
        <f>K66+K71</f>
        <v>18777</v>
      </c>
      <c r="L74" s="4"/>
      <c r="M74" s="7">
        <f>M66+M71</f>
        <v>37936</v>
      </c>
      <c r="N74" s="5"/>
      <c r="O74" s="1" t="s">
        <v>24</v>
      </c>
      <c r="P74" s="7">
        <f>P66+P71</f>
        <v>19783</v>
      </c>
      <c r="R74" s="7">
        <f>R66+R71</f>
        <v>44461</v>
      </c>
      <c r="S74" s="7"/>
      <c r="T74" s="7">
        <f>T66+T71</f>
        <v>37461</v>
      </c>
      <c r="U74" s="7">
        <f>U66+U71</f>
        <v>327762</v>
      </c>
      <c r="W74" s="7">
        <f>W66+W71</f>
        <v>70961</v>
      </c>
      <c r="Y74" s="7">
        <f>Y66+Y71</f>
        <v>130164</v>
      </c>
      <c r="AA74" s="7">
        <f>AA66+AA71</f>
        <v>139222</v>
      </c>
    </row>
    <row r="75" spans="3:25" ht="16.5" thickTop="1">
      <c r="C75" s="3"/>
      <c r="D75" s="4"/>
      <c r="E75" s="3"/>
      <c r="F75" s="4"/>
      <c r="G75" s="3"/>
      <c r="H75" s="4"/>
      <c r="I75" s="3"/>
      <c r="J75" s="4"/>
      <c r="K75" s="3"/>
      <c r="L75" s="4"/>
      <c r="M75" s="3"/>
      <c r="N75" s="5"/>
      <c r="P75" s="3"/>
      <c r="R75" s="3"/>
      <c r="S75" s="3"/>
      <c r="T75" s="3"/>
      <c r="U75" s="3"/>
      <c r="W75" s="3"/>
      <c r="Y75" s="3"/>
    </row>
    <row r="76" spans="3:21" ht="15.75">
      <c r="C76" s="3"/>
      <c r="D76" s="4"/>
      <c r="E76" s="3"/>
      <c r="F76" s="4"/>
      <c r="G76" s="3"/>
      <c r="H76" s="4"/>
      <c r="I76" s="3"/>
      <c r="J76" s="4"/>
      <c r="K76" s="3"/>
      <c r="L76" s="4"/>
      <c r="M76" s="3"/>
      <c r="N76" s="5"/>
      <c r="O76" s="5"/>
      <c r="P76" s="10" t="s">
        <v>1</v>
      </c>
      <c r="R76" s="10" t="s">
        <v>43</v>
      </c>
      <c r="S76" s="10"/>
      <c r="T76" s="10" t="s">
        <v>43</v>
      </c>
      <c r="U76" s="10" t="s">
        <v>1</v>
      </c>
    </row>
    <row r="77" spans="3:21" ht="15.7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4"/>
      <c r="U77" s="13" t="s">
        <v>1</v>
      </c>
    </row>
    <row r="78" spans="2:21" ht="15.75">
      <c r="B78" s="9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4"/>
      <c r="U78" s="4"/>
    </row>
    <row r="79" spans="3:21" ht="15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4"/>
      <c r="U79" s="4"/>
    </row>
    <row r="80" spans="3:21" ht="15.7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4"/>
      <c r="U80" s="4"/>
    </row>
    <row r="81" spans="3:21" ht="15.7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4"/>
      <c r="U81" s="4"/>
    </row>
    <row r="82" spans="3:21" ht="15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U82" s="5"/>
    </row>
    <row r="83" spans="3:21" ht="15.7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U83" s="5"/>
    </row>
    <row r="84" spans="3:21" ht="15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U84" s="5"/>
    </row>
    <row r="85" spans="3:21" ht="15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U85" s="5"/>
    </row>
    <row r="86" spans="3:21" ht="15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U86" s="5"/>
    </row>
    <row r="87" spans="3:21" ht="15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U87" s="5"/>
    </row>
    <row r="88" spans="3:21" ht="15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U88" s="5"/>
    </row>
    <row r="89" spans="3:21" ht="15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U89" s="5"/>
    </row>
    <row r="90" spans="3:21" ht="15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U90" s="5"/>
    </row>
    <row r="91" spans="3:21" ht="15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U91" s="5"/>
    </row>
    <row r="92" spans="3:21" ht="15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U92" s="5"/>
    </row>
    <row r="93" spans="3:21" ht="15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U93" s="5"/>
    </row>
  </sheetData>
  <mergeCells count="5">
    <mergeCell ref="A1:N1"/>
    <mergeCell ref="A2:N2"/>
    <mergeCell ref="A3:N3"/>
    <mergeCell ref="O2:AA2"/>
    <mergeCell ref="O3:AA3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Tamarkin</dc:creator>
  <cp:keywords/>
  <dc:description/>
  <cp:lastModifiedBy>Owner</cp:lastModifiedBy>
  <cp:lastPrinted>2009-07-20T22:47:47Z</cp:lastPrinted>
  <dcterms:created xsi:type="dcterms:W3CDTF">2004-11-02T22:38:33Z</dcterms:created>
  <dcterms:modified xsi:type="dcterms:W3CDTF">2009-08-01T22:51:52Z</dcterms:modified>
  <cp:category/>
  <cp:version/>
  <cp:contentType/>
  <cp:contentStatus/>
</cp:coreProperties>
</file>